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\На сайт\"/>
    </mc:Choice>
  </mc:AlternateContent>
  <bookViews>
    <workbookView xWindow="0" yWindow="0" windowWidth="27300" windowHeight="13116" activeTab="1"/>
  </bookViews>
  <sheets>
    <sheet name="з" sheetId="1" r:id="rId1"/>
    <sheet name="на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42" i="2" l="1"/>
  <c r="D41" i="2" s="1"/>
  <c r="D47" i="2" s="1"/>
  <c r="D16" i="2" l="1"/>
  <c r="D8" i="2"/>
  <c r="D32" i="1" l="1"/>
  <c r="D42" i="1" s="1"/>
  <c r="D28" i="2"/>
  <c r="D27" i="2" s="1"/>
  <c r="D19" i="2"/>
  <c r="D26" i="1" l="1"/>
  <c r="D25" i="1" s="1"/>
  <c r="D40" i="1" s="1"/>
  <c r="D17" i="1" l="1"/>
  <c r="D24" i="2" l="1"/>
  <c r="D13" i="2" l="1"/>
  <c r="D7" i="2" s="1"/>
  <c r="D46" i="2" s="1"/>
  <c r="D15" i="1" l="1"/>
  <c r="D45" i="2" l="1"/>
  <c r="D41" i="1" l="1"/>
</calcChain>
</file>

<file path=xl/sharedStrings.xml><?xml version="1.0" encoding="utf-8"?>
<sst xmlns="http://schemas.openxmlformats.org/spreadsheetml/2006/main" count="135" uniqueCount="82">
  <si>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</si>
  <si>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</si>
  <si>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</si>
  <si>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</si>
  <si>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</si>
  <si>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</si>
  <si>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</si>
  <si>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</si>
  <si>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</si>
  <si>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</si>
  <si>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</si>
  <si>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</si>
  <si>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</si>
  <si>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</si>
  <si>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</si>
  <si>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</si>
  <si>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</si>
  <si>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</si>
  <si>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</si>
  <si>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</si>
  <si>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</si>
  <si>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</si>
  <si>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</si>
  <si>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Бюджет Магдалинівської селищної територіальної громади</t>
  </si>
  <si>
    <t>3719770</t>
  </si>
  <si>
    <t>9770</t>
  </si>
  <si>
    <t>Інші субвенції з місцевого бюджету</t>
  </si>
  <si>
    <t>04100000000</t>
  </si>
  <si>
    <t>Обласний бюджет Дніпропетровської області</t>
  </si>
  <si>
    <t>ІІ. Трансферти із спеціального фонду бюджету</t>
  </si>
  <si>
    <t>на функціонування Комунального закладу «Магдалинівська центральна районна лікарня» Магдалинівської селищної ради Дніпропетровської області</t>
  </si>
  <si>
    <t>у тому числі</t>
  </si>
  <si>
    <t xml:space="preserve">на функціонування Комунального некомерційного підприємства «Магдалинівський районний центр первинної медико-санітарної допомоги» Магдалинівської селищної ради Дніпропетровської області </t>
  </si>
  <si>
    <t xml:space="preserve">на функціонування Комунальної установи «Трудовий архів» </t>
  </si>
  <si>
    <t>на створення і використання матеріальних резервів для запобігання та ліквідації надзвичайних ситуацій техногенного і природного характеру та їх наслідків</t>
  </si>
  <si>
    <t>до рішення Личківської сільської ради</t>
  </si>
  <si>
    <t xml:space="preserve">                                                                                                                                                                                       Додаток 4</t>
  </si>
  <si>
    <t>Секретар Личківської сільської ради</t>
  </si>
  <si>
    <t>Ірина ПРИХОДЬКО</t>
  </si>
  <si>
    <t>Продовження додатку 4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</si>
  <si>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</si>
  <si>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</si>
  <si>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04310200000</t>
  </si>
  <si>
    <t>Районний бюджет Новомосковського району</t>
  </si>
  <si>
    <t>41053900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</si>
  <si>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</si>
  <si>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</si>
  <si>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</si>
  <si>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</si>
  <si>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</si>
  <si>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 виконання програми запобігання виникнення надзвичайних ситуацій оперативного реагування на забезпечення пожежної безпеки на території ОТГ</t>
  </si>
  <si>
    <t>на придбання паливно-мастильних матеріалів для відділення поліції № 1 Новомосковського районного відділу поліції Головного Управління Національної поліції в Дніпропетровській</t>
  </si>
  <si>
    <t>на співфінансування придбання шкільного автобусу</t>
  </si>
  <si>
    <t>на придбання паливно-мастильних матеріалів Управлінню служби безпеки України</t>
  </si>
  <si>
    <t>на придбання пально-мастильних матеріалів (бензин А-95); Придбання канцтоварів (папір офсетний А4), конверти марковані для відправлення службової кореспонденції та відповіді на скарги і звернення громадян району; Оплата електронних комунікаційних послуг та послуг Інтернету, послуг з поточного ремонту оргтехніки, перезарядки (регенерації) та технічного обслуговування картриджів до принтерів (Новомосковська районна державна адміністрація)</t>
  </si>
  <si>
    <t>0455700000</t>
  </si>
  <si>
    <t>на виконання доручень виборців депутатів обласної ради</t>
  </si>
  <si>
    <t>на пільгове медичне обслуговування осіб, які постраждали внаслідок Чорнобильської катастрофи</t>
  </si>
  <si>
    <t>на придбання обладнання військовій частині А 7384 збройних сил України, для забезпечення своєчасного та належного виконання бойових завдань по обороні України</t>
  </si>
  <si>
    <t>на придбання дизельного палива (90 000 грн.) та паливно мастильних матеріалів та запасних частин до автомобіля для поліцейського офіцера громади Новомосковського відділу поліції Головного Управління Національної поліції в Дніпропетровській області</t>
  </si>
  <si>
    <t>на придбання пально-мастильних матеріалів, канцтоварів та компютерної техніки для першого відділу Новомосковського РТЦК та СП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</si>
  <si>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</si>
  <si>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0456500000</t>
  </si>
  <si>
    <t>0456700000</t>
  </si>
  <si>
    <t>Бюджет Чернеччинської сільської територіальної громади</t>
  </si>
  <si>
    <t>0410000000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</si>
  <si>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Личківської сільської ради до  проведення районних  заходів.</t>
  </si>
  <si>
    <t xml:space="preserve">Комунальній установі "Центр надання соціальних послуг" Чернеччинської сільської ради на утримання осіб похилого віку та осіб з інвалідністю </t>
  </si>
  <si>
    <t>0431020000</t>
  </si>
  <si>
    <t xml:space="preserve">Комунальному підприємству "Обласний центр екстренної медичної допомоги та медицини катастроф" Дніпропетровської обласної ради для удосконалення надання екстренної медичної допомоги </t>
  </si>
  <si>
    <t xml:space="preserve">Програма підтримки органів виконавчої влади
Новомосковського району Дніпропетровської області на 2023 рік </t>
  </si>
  <si>
    <t>Інші субвенції з місцевого бюджету (Субвенція з місцевого бюджету Личківської сільської територіальної громади обласному бюджету на виконання Програми територіальної оборони Дніпропетровської області та забезпечення заходів мобілізації на 2022-2024 роки)</t>
  </si>
  <si>
    <t xml:space="preserve">"Про бюджет Личківської сільської територіальної </t>
  </si>
  <si>
    <t>Базова дотація</t>
  </si>
  <si>
    <t>9900000000</t>
  </si>
  <si>
    <t>Освітня субвенція з державного бюджету місцевим бюджетам</t>
  </si>
  <si>
    <t>Міжбюджетні трансферти на 2025 рік</t>
  </si>
  <si>
    <t>громади на  2026 рік"</t>
  </si>
  <si>
    <t>від  18 грудня 2025 року № 1849-41/VIII</t>
  </si>
  <si>
    <t>0451300000</t>
  </si>
  <si>
    <t>Бюджет Солонянської селищної територіальної громади</t>
  </si>
  <si>
    <t>КУ «Центр професійного розвитку педагогічних працівників Солонянської селищної ради»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</si>
</sst>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9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ont="1" applyAlignment="1">
      <alignment horizontal="left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5" fontId="0" fillId="0" borderId="0" xfId="0" applyNumberFormat="1"/>
    <xf numFmtId="164" fontId="0" fillId="0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/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7" fillId="4" borderId="3" xfId="0" applyFont="1" applyFill="1" applyBorder="1" applyAlignment="1">
      <alignment horizontal="left" vertical="center" wrapText="1"/>
    </xf>
    <xf numFmtId="4" fontId="8" fillId="4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2" fillId="0" borderId="6" xfId="3" applyBorder="1" applyAlignment="1">
      <alignment horizontal="centerContinuous" vertical="center" wrapText="1"/>
    </xf>
    <xf numFmtId="0" fontId="6" fillId="0" borderId="0" xfId="1"/>
    <xf numFmtId="0" fontId="3" fillId="0" borderId="2" xfId="4" applyFont="1" applyBorder="1" applyAlignment="1">
      <alignment horizontal="center" vertical="center"/>
    </xf>
    <xf numFmtId="0" fontId="3" fillId="0" borderId="2" xfId="4" quotePrefix="1" applyFont="1" applyBorder="1" applyAlignment="1">
      <alignment horizontal="centerContinuous" vertical="center" wrapText="1"/>
    </xf>
    <xf numFmtId="0" fontId="3" fillId="0" borderId="6" xfId="4" applyFont="1" applyBorder="1" applyAlignment="1">
      <alignment horizontal="centerContinuous" vertical="center"/>
    </xf>
    <xf numFmtId="164" fontId="3" fillId="2" borderId="6" xfId="4" applyNumberFormat="1" applyFont="1" applyFill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horizontal="centerContinuous" vertical="center" wrapText="1"/>
    </xf>
    <xf numFmtId="0" fontId="9" fillId="0" borderId="6" xfId="4" applyFont="1" applyBorder="1" applyAlignment="1">
      <alignment horizontal="centerContinuous" vertical="center"/>
    </xf>
    <xf numFmtId="164" fontId="9" fillId="0" borderId="6" xfId="4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Звичайний" xfId="0" builtinId="0"/>
    <cellStyle name="Обычный 2" xfId="1"/>
    <cellStyle name="Обычный 3" xfId="3"/>
    <cellStyle name="Обычный 4" xfId="4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opLeftCell="A10" workbookViewId="0">
      <selection activeCell="C48" sqref="C48"/>
    </sheetView>
  </sheetViews>
  <sheetFormatPr defaultRowHeight="14.4" x14ac:dyDescent="0.3"/>
  <cols>
    <col min="1" max="2" width="20.6640625" customWidth="1"/>
    <col min="3" max="3" width="83.5546875" customWidth="1"/>
    <col min="4" max="4" width="46.33203125" customWidth="1"/>
    <col min="5" max="5" width="11.88671875" bestFit="1" customWidth="1"/>
    <col min="7" max="7" width="16.109375" customWidth="1"/>
  </cols>
  <sheetData>
    <row r="1" spans="1:4" x14ac:dyDescent="0.3">
      <c r="A1" s="2"/>
      <c r="C1" s="68" t="s">
        <v>36</v>
      </c>
      <c r="D1" s="68"/>
    </row>
    <row r="2" spans="1:4" x14ac:dyDescent="0.3">
      <c r="A2" s="39"/>
      <c r="C2" s="49"/>
      <c r="D2" s="55" t="s">
        <v>35</v>
      </c>
    </row>
    <row r="3" spans="1:4" x14ac:dyDescent="0.3">
      <c r="A3" s="39"/>
      <c r="C3" s="49"/>
      <c r="D3" s="55" t="s">
        <v>72</v>
      </c>
    </row>
    <row r="4" spans="1:4" x14ac:dyDescent="0.3">
      <c r="A4" s="39"/>
      <c r="C4" s="49"/>
      <c r="D4" s="55" t="s">
        <v>77</v>
      </c>
    </row>
    <row r="5" spans="1:4" x14ac:dyDescent="0.3">
      <c r="A5" s="39"/>
      <c r="C5" s="49"/>
      <c r="D5" s="55" t="s">
        <v>78</v>
      </c>
    </row>
    <row r="6" spans="1:4" x14ac:dyDescent="0.3">
      <c r="A6" s="39"/>
      <c r="C6" s="49"/>
    </row>
    <row r="7" spans="1:4" x14ac:dyDescent="0.3">
      <c r="A7" s="69" t="s">
        <v>76</v>
      </c>
      <c r="B7" s="68"/>
      <c r="C7" s="68"/>
      <c r="D7" s="68"/>
    </row>
    <row r="8" spans="1:4" x14ac:dyDescent="0.3">
      <c r="A8" s="70" t="s">
        <v>55</v>
      </c>
      <c r="B8" s="68"/>
      <c r="C8" s="68"/>
      <c r="D8" s="68"/>
    </row>
    <row r="9" spans="1:4" x14ac:dyDescent="0.3">
      <c r="A9" s="68" t="s">
        <v>0</v>
      </c>
      <c r="B9" s="68"/>
      <c r="C9" s="68"/>
      <c r="D9" s="68"/>
    </row>
    <row r="10" spans="1:4" ht="21.9" customHeight="1" x14ac:dyDescent="0.3">
      <c r="A10" s="3" t="s">
        <v>1</v>
      </c>
    </row>
    <row r="11" spans="1:4" x14ac:dyDescent="0.3">
      <c r="D11" s="1" t="s">
        <v>2</v>
      </c>
    </row>
    <row r="12" spans="1:4" ht="120" customHeight="1" x14ac:dyDescent="0.3">
      <c r="A12" s="35" t="s">
        <v>3</v>
      </c>
      <c r="B12" s="76" t="s">
        <v>4</v>
      </c>
      <c r="C12" s="77"/>
      <c r="D12" s="36" t="s">
        <v>5</v>
      </c>
    </row>
    <row r="13" spans="1:4" ht="18.75" customHeight="1" x14ac:dyDescent="0.3">
      <c r="A13" s="37">
        <v>1</v>
      </c>
      <c r="B13" s="78">
        <v>2</v>
      </c>
      <c r="C13" s="79"/>
      <c r="D13" s="38">
        <v>3</v>
      </c>
    </row>
    <row r="14" spans="1:4" x14ac:dyDescent="0.3">
      <c r="A14" s="75" t="s">
        <v>6</v>
      </c>
      <c r="B14" s="75"/>
      <c r="C14" s="75"/>
      <c r="D14" s="75"/>
    </row>
    <row r="15" spans="1:4" hidden="1" x14ac:dyDescent="0.3">
      <c r="A15" s="10" t="s">
        <v>7</v>
      </c>
      <c r="B15" s="14" t="s">
        <v>8</v>
      </c>
      <c r="C15" s="15"/>
      <c r="D15" s="12">
        <f>D16</f>
        <v>0</v>
      </c>
    </row>
    <row r="16" spans="1:4" hidden="1" x14ac:dyDescent="0.3">
      <c r="A16" s="11">
        <v>9900000000</v>
      </c>
      <c r="B16" s="51" t="s">
        <v>10</v>
      </c>
      <c r="C16" s="50"/>
      <c r="D16" s="13">
        <v>0</v>
      </c>
    </row>
    <row r="17" spans="1:4" ht="43.2" hidden="1" x14ac:dyDescent="0.3">
      <c r="A17" s="10">
        <v>41021400</v>
      </c>
      <c r="B17" s="14" t="s">
        <v>61</v>
      </c>
      <c r="C17" s="15"/>
      <c r="D17" s="12">
        <f>D18</f>
        <v>0</v>
      </c>
    </row>
    <row r="18" spans="1:4" hidden="1" x14ac:dyDescent="0.3">
      <c r="A18" s="11">
        <v>9900000000</v>
      </c>
      <c r="B18" s="51" t="s">
        <v>10</v>
      </c>
      <c r="C18" s="17"/>
      <c r="D18" s="13">
        <v>0</v>
      </c>
    </row>
    <row r="19" spans="1:4" ht="15" hidden="1" customHeight="1" x14ac:dyDescent="0.3">
      <c r="A19" s="56" t="s">
        <v>7</v>
      </c>
      <c r="B19" s="57" t="s">
        <v>73</v>
      </c>
      <c r="C19" s="58"/>
      <c r="D19" s="59"/>
    </row>
    <row r="20" spans="1:4" ht="15" hidden="1" customHeight="1" x14ac:dyDescent="0.3">
      <c r="A20" s="60" t="s">
        <v>74</v>
      </c>
      <c r="B20" s="61" t="s">
        <v>10</v>
      </c>
      <c r="C20" s="62"/>
      <c r="D20" s="63"/>
    </row>
    <row r="21" spans="1:4" ht="45" hidden="1" customHeight="1" x14ac:dyDescent="0.3">
      <c r="A21" s="56" t="s">
        <v>11</v>
      </c>
      <c r="B21" s="57" t="s">
        <v>75</v>
      </c>
      <c r="C21" s="58"/>
      <c r="D21" s="59"/>
    </row>
    <row r="22" spans="1:4" ht="15" hidden="1" customHeight="1" x14ac:dyDescent="0.3">
      <c r="A22" s="60" t="s">
        <v>74</v>
      </c>
      <c r="B22" s="61" t="s">
        <v>10</v>
      </c>
      <c r="C22" s="62"/>
      <c r="D22" s="63"/>
    </row>
    <row r="23" spans="1:4" ht="28.8" hidden="1" x14ac:dyDescent="0.3">
      <c r="A23" s="10" t="s">
        <v>45</v>
      </c>
      <c r="B23" s="14" t="s">
        <v>46</v>
      </c>
      <c r="C23" s="15"/>
      <c r="D23" s="12"/>
    </row>
    <row r="24" spans="1:4" hidden="1" x14ac:dyDescent="0.3">
      <c r="A24" s="11">
        <v>4100000000</v>
      </c>
      <c r="B24" s="16" t="s">
        <v>28</v>
      </c>
      <c r="C24" s="17"/>
      <c r="D24" s="13"/>
    </row>
    <row r="25" spans="1:4" x14ac:dyDescent="0.3">
      <c r="A25" s="10" t="s">
        <v>44</v>
      </c>
      <c r="B25" s="14" t="s">
        <v>26</v>
      </c>
      <c r="C25" s="15"/>
      <c r="D25" s="12">
        <f>D26+D29</f>
        <v>77155</v>
      </c>
    </row>
    <row r="26" spans="1:4" ht="14.4" customHeight="1" x14ac:dyDescent="0.3">
      <c r="A26" s="66" t="s">
        <v>65</v>
      </c>
      <c r="B26" s="52" t="s">
        <v>28</v>
      </c>
      <c r="C26" s="67"/>
      <c r="D26" s="53">
        <f>D27+D28</f>
        <v>77155</v>
      </c>
    </row>
    <row r="27" spans="1:4" x14ac:dyDescent="0.3">
      <c r="A27" s="18"/>
      <c r="B27" s="71" t="s">
        <v>57</v>
      </c>
      <c r="C27" s="72"/>
      <c r="D27" s="20">
        <v>7155</v>
      </c>
    </row>
    <row r="28" spans="1:4" x14ac:dyDescent="0.3">
      <c r="A28" s="18"/>
      <c r="B28" s="71" t="s">
        <v>56</v>
      </c>
      <c r="C28" s="72"/>
      <c r="D28" s="20">
        <v>70000</v>
      </c>
    </row>
    <row r="29" spans="1:4" hidden="1" x14ac:dyDescent="0.3">
      <c r="A29" s="18">
        <v>431020000</v>
      </c>
      <c r="B29" s="52" t="s">
        <v>43</v>
      </c>
      <c r="C29" s="19"/>
      <c r="D29" s="53"/>
    </row>
    <row r="30" spans="1:4" hidden="1" x14ac:dyDescent="0.3">
      <c r="A30" s="18"/>
      <c r="B30" s="71" t="s">
        <v>56</v>
      </c>
      <c r="C30" s="72"/>
      <c r="D30" s="20"/>
    </row>
    <row r="31" spans="1:4" x14ac:dyDescent="0.3">
      <c r="A31" s="75" t="s">
        <v>13</v>
      </c>
      <c r="B31" s="75"/>
      <c r="C31" s="75"/>
      <c r="D31" s="75"/>
    </row>
    <row r="32" spans="1:4" ht="14.25" customHeight="1" x14ac:dyDescent="0.3">
      <c r="A32" s="10"/>
      <c r="B32" s="73"/>
      <c r="C32" s="74"/>
      <c r="D32" s="12">
        <f>D33</f>
        <v>0</v>
      </c>
    </row>
    <row r="33" spans="1:4" ht="15" customHeight="1" x14ac:dyDescent="0.3">
      <c r="A33" s="18"/>
      <c r="B33" s="54"/>
      <c r="C33" s="17"/>
      <c r="D33" s="13">
        <v>0</v>
      </c>
    </row>
    <row r="34" spans="1:4" hidden="1" x14ac:dyDescent="0.3">
      <c r="A34" s="10" t="s">
        <v>11</v>
      </c>
      <c r="B34" s="14" t="s">
        <v>12</v>
      </c>
      <c r="C34" s="15"/>
      <c r="D34" s="12">
        <v>0</v>
      </c>
    </row>
    <row r="35" spans="1:4" hidden="1" x14ac:dyDescent="0.3">
      <c r="A35" s="11" t="s">
        <v>9</v>
      </c>
      <c r="B35" s="16" t="s">
        <v>10</v>
      </c>
      <c r="C35" s="17"/>
      <c r="D35" s="13">
        <v>0</v>
      </c>
    </row>
    <row r="36" spans="1:4" ht="43.2" hidden="1" x14ac:dyDescent="0.3">
      <c r="A36" s="10" t="s">
        <v>40</v>
      </c>
      <c r="B36" s="14" t="s">
        <v>41</v>
      </c>
      <c r="C36" s="15"/>
      <c r="D36" s="12">
        <v>0</v>
      </c>
    </row>
    <row r="37" spans="1:4" hidden="1" x14ac:dyDescent="0.3">
      <c r="A37" s="11" t="s">
        <v>42</v>
      </c>
      <c r="B37" s="16" t="s">
        <v>43</v>
      </c>
      <c r="C37" s="17"/>
      <c r="D37" s="13">
        <v>0</v>
      </c>
    </row>
    <row r="38" spans="1:4" hidden="1" x14ac:dyDescent="0.3">
      <c r="A38" s="10" t="s">
        <v>44</v>
      </c>
      <c r="B38" s="14" t="s">
        <v>26</v>
      </c>
      <c r="C38" s="15"/>
      <c r="D38" s="12">
        <v>0</v>
      </c>
    </row>
    <row r="39" spans="1:4" hidden="1" x14ac:dyDescent="0.3">
      <c r="A39" s="11" t="s">
        <v>42</v>
      </c>
      <c r="B39" s="16" t="s">
        <v>43</v>
      </c>
      <c r="C39" s="17"/>
      <c r="D39" s="13">
        <v>0</v>
      </c>
    </row>
    <row r="40" spans="1:4" x14ac:dyDescent="0.3">
      <c r="A40" s="24" t="s">
        <v>14</v>
      </c>
      <c r="B40" s="25" t="s">
        <v>15</v>
      </c>
      <c r="C40" s="23"/>
      <c r="D40" s="22">
        <f>D15+D19+D21+D23+D25+D17</f>
        <v>77155</v>
      </c>
    </row>
    <row r="41" spans="1:4" x14ac:dyDescent="0.3">
      <c r="A41" s="24" t="s">
        <v>14</v>
      </c>
      <c r="B41" s="25" t="s">
        <v>16</v>
      </c>
      <c r="C41" s="23"/>
      <c r="D41" s="22">
        <f>D15+D19+D21+D23+D25+D17</f>
        <v>77155</v>
      </c>
    </row>
    <row r="42" spans="1:4" x14ac:dyDescent="0.3">
      <c r="A42" s="24" t="s">
        <v>14</v>
      </c>
      <c r="B42" s="25" t="s">
        <v>17</v>
      </c>
      <c r="C42" s="23"/>
      <c r="D42" s="22">
        <f>D32</f>
        <v>0</v>
      </c>
    </row>
  </sheetData>
  <mergeCells count="12">
    <mergeCell ref="B32:C32"/>
    <mergeCell ref="A31:D31"/>
    <mergeCell ref="B12:C12"/>
    <mergeCell ref="B13:C13"/>
    <mergeCell ref="A14:D14"/>
    <mergeCell ref="B28:C28"/>
    <mergeCell ref="B30:C30"/>
    <mergeCell ref="C1:D1"/>
    <mergeCell ref="A9:D9"/>
    <mergeCell ref="A7:D7"/>
    <mergeCell ref="A8:D8"/>
    <mergeCell ref="B27:C27"/>
  </mergeCells>
  <pageMargins left="0.59055118110236204" right="0.59055118110236204" top="0.39370078740157499" bottom="0.39370078740157499" header="0" footer="0"/>
  <pageSetup paperSize="9" scale="5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workbookViewId="0">
      <selection activeCell="F11" sqref="F11"/>
    </sheetView>
  </sheetViews>
  <sheetFormatPr defaultRowHeight="14.4" x14ac:dyDescent="0.3"/>
  <cols>
    <col min="1" max="1" width="16.33203125" customWidth="1"/>
    <col min="2" max="2" width="14" customWidth="1"/>
    <col min="3" max="3" width="71" customWidth="1"/>
    <col min="4" max="4" width="34.88671875" customWidth="1"/>
    <col min="6" max="6" width="11.77734375" bestFit="1" customWidth="1"/>
  </cols>
  <sheetData>
    <row r="1" spans="1:7" x14ac:dyDescent="0.3">
      <c r="D1" t="s">
        <v>39</v>
      </c>
    </row>
    <row r="2" spans="1:7" x14ac:dyDescent="0.3">
      <c r="D2" t="s">
        <v>35</v>
      </c>
    </row>
    <row r="3" spans="1:7" ht="21.9" customHeight="1" x14ac:dyDescent="0.3">
      <c r="A3" s="3" t="s">
        <v>18</v>
      </c>
      <c r="D3" s="1" t="s">
        <v>2</v>
      </c>
    </row>
    <row r="4" spans="1:7" ht="100.8" x14ac:dyDescent="0.3">
      <c r="A4" s="5" t="s">
        <v>19</v>
      </c>
      <c r="B4" s="5" t="s">
        <v>20</v>
      </c>
      <c r="C4" s="5" t="s">
        <v>21</v>
      </c>
      <c r="D4" s="5" t="s">
        <v>5</v>
      </c>
    </row>
    <row r="5" spans="1:7" x14ac:dyDescent="0.3">
      <c r="A5" s="4">
        <v>1</v>
      </c>
      <c r="B5" s="4">
        <v>2</v>
      </c>
      <c r="C5" s="4">
        <v>3</v>
      </c>
      <c r="D5" s="4">
        <v>4</v>
      </c>
    </row>
    <row r="6" spans="1:7" x14ac:dyDescent="0.3">
      <c r="A6" s="81" t="s">
        <v>22</v>
      </c>
      <c r="B6" s="81"/>
      <c r="C6" s="81"/>
      <c r="D6" s="81"/>
    </row>
    <row r="7" spans="1:7" x14ac:dyDescent="0.3">
      <c r="A7" s="26" t="s">
        <v>24</v>
      </c>
      <c r="B7" s="26" t="s">
        <v>25</v>
      </c>
      <c r="C7" s="27" t="s">
        <v>26</v>
      </c>
      <c r="D7" s="8">
        <f>D8+D13+D16+D19</f>
        <v>5196571</v>
      </c>
    </row>
    <row r="8" spans="1:7" ht="20.25" customHeight="1" x14ac:dyDescent="0.3">
      <c r="A8" s="64" t="s">
        <v>62</v>
      </c>
      <c r="B8" s="64" t="s">
        <v>25</v>
      </c>
      <c r="C8" s="45" t="s">
        <v>23</v>
      </c>
      <c r="D8" s="48">
        <f>D10+D11+D12</f>
        <v>5079406</v>
      </c>
    </row>
    <row r="9" spans="1:7" x14ac:dyDescent="0.3">
      <c r="A9" s="28"/>
      <c r="B9" s="28"/>
      <c r="C9" s="32" t="s">
        <v>31</v>
      </c>
      <c r="D9" s="9"/>
    </row>
    <row r="10" spans="1:7" ht="28.8" x14ac:dyDescent="0.3">
      <c r="A10" s="28"/>
      <c r="B10" s="28"/>
      <c r="C10" s="32" t="s">
        <v>30</v>
      </c>
      <c r="D10" s="9">
        <v>2512403</v>
      </c>
      <c r="E10" s="33"/>
      <c r="G10" s="33"/>
    </row>
    <row r="11" spans="1:7" ht="43.2" x14ac:dyDescent="0.3">
      <c r="A11" s="28"/>
      <c r="B11" s="28"/>
      <c r="C11" s="32" t="s">
        <v>32</v>
      </c>
      <c r="D11" s="34">
        <f>2388003+19000</f>
        <v>2407003</v>
      </c>
      <c r="F11" s="33"/>
    </row>
    <row r="12" spans="1:7" x14ac:dyDescent="0.3">
      <c r="A12" s="28"/>
      <c r="B12" s="28"/>
      <c r="C12" s="32" t="s">
        <v>33</v>
      </c>
      <c r="D12" s="34">
        <v>160000</v>
      </c>
    </row>
    <row r="13" spans="1:7" ht="20.25" customHeight="1" x14ac:dyDescent="0.3">
      <c r="A13" s="65" t="s">
        <v>63</v>
      </c>
      <c r="B13" s="65" t="s">
        <v>25</v>
      </c>
      <c r="C13" s="46" t="s">
        <v>64</v>
      </c>
      <c r="D13" s="48">
        <f>D15</f>
        <v>80523</v>
      </c>
    </row>
    <row r="14" spans="1:7" x14ac:dyDescent="0.3">
      <c r="A14" s="28"/>
      <c r="B14" s="28"/>
      <c r="C14" s="32" t="s">
        <v>31</v>
      </c>
      <c r="D14" s="9"/>
    </row>
    <row r="15" spans="1:7" ht="28.8" x14ac:dyDescent="0.3">
      <c r="A15" s="28"/>
      <c r="B15" s="28"/>
      <c r="C15" s="32" t="s">
        <v>67</v>
      </c>
      <c r="D15" s="9">
        <v>80523</v>
      </c>
      <c r="E15" s="33"/>
      <c r="G15" s="33"/>
    </row>
    <row r="16" spans="1:7" ht="20.25" customHeight="1" x14ac:dyDescent="0.3">
      <c r="A16" s="64" t="s">
        <v>79</v>
      </c>
      <c r="B16" s="64" t="s">
        <v>25</v>
      </c>
      <c r="C16" s="45" t="s">
        <v>80</v>
      </c>
      <c r="D16" s="48">
        <f>D18</f>
        <v>21642</v>
      </c>
    </row>
    <row r="17" spans="1:7" x14ac:dyDescent="0.3">
      <c r="A17" s="28"/>
      <c r="B17" s="28"/>
      <c r="C17" s="32" t="s">
        <v>31</v>
      </c>
      <c r="D17" s="9"/>
    </row>
    <row r="18" spans="1:7" ht="28.8" x14ac:dyDescent="0.3">
      <c r="A18" s="28"/>
      <c r="B18" s="28"/>
      <c r="C18" s="32" t="s">
        <v>81</v>
      </c>
      <c r="D18" s="9">
        <v>21642</v>
      </c>
      <c r="E18" s="33"/>
      <c r="G18" s="33"/>
    </row>
    <row r="19" spans="1:7" x14ac:dyDescent="0.3">
      <c r="A19" s="64" t="s">
        <v>65</v>
      </c>
      <c r="B19" s="64" t="s">
        <v>25</v>
      </c>
      <c r="C19" s="45" t="s">
        <v>28</v>
      </c>
      <c r="D19" s="48">
        <f>D21+D22+D23</f>
        <v>15000</v>
      </c>
    </row>
    <row r="20" spans="1:7" x14ac:dyDescent="0.3">
      <c r="A20" s="28"/>
      <c r="B20" s="28"/>
      <c r="C20" s="32" t="s">
        <v>31</v>
      </c>
      <c r="D20" s="9"/>
    </row>
    <row r="21" spans="1:7" ht="43.2" x14ac:dyDescent="0.3">
      <c r="A21" s="28"/>
      <c r="B21" s="28"/>
      <c r="C21" s="32" t="s">
        <v>34</v>
      </c>
      <c r="D21" s="9">
        <v>15000</v>
      </c>
      <c r="E21" s="33"/>
    </row>
    <row r="22" spans="1:7" ht="43.2" hidden="1" x14ac:dyDescent="0.3">
      <c r="A22" s="28"/>
      <c r="B22" s="28"/>
      <c r="C22" s="32" t="s">
        <v>69</v>
      </c>
      <c r="D22" s="9"/>
      <c r="E22" s="33"/>
    </row>
    <row r="23" spans="1:7" ht="57.6" hidden="1" x14ac:dyDescent="0.3">
      <c r="A23" s="28"/>
      <c r="B23" s="28"/>
      <c r="C23" s="32" t="s">
        <v>71</v>
      </c>
      <c r="D23" s="9">
        <v>0</v>
      </c>
      <c r="E23" s="33"/>
    </row>
    <row r="24" spans="1:7" hidden="1" x14ac:dyDescent="0.3">
      <c r="A24" s="44" t="s">
        <v>68</v>
      </c>
      <c r="B24" s="28" t="s">
        <v>25</v>
      </c>
      <c r="C24" s="47" t="s">
        <v>43</v>
      </c>
      <c r="D24" s="48">
        <f>D26</f>
        <v>0</v>
      </c>
    </row>
    <row r="25" spans="1:7" hidden="1" x14ac:dyDescent="0.3">
      <c r="A25" s="28"/>
      <c r="B25" s="28"/>
      <c r="C25" s="32" t="s">
        <v>31</v>
      </c>
      <c r="D25" s="9"/>
    </row>
    <row r="26" spans="1:7" ht="57.6" hidden="1" x14ac:dyDescent="0.3">
      <c r="A26" s="28"/>
      <c r="B26" s="28"/>
      <c r="C26" s="32" t="s">
        <v>66</v>
      </c>
      <c r="D26" s="9">
        <v>0</v>
      </c>
      <c r="E26" s="33"/>
    </row>
    <row r="27" spans="1:7" ht="28.8" hidden="1" x14ac:dyDescent="0.3">
      <c r="A27" s="26" t="s">
        <v>47</v>
      </c>
      <c r="B27" s="26" t="s">
        <v>48</v>
      </c>
      <c r="C27" s="27" t="s">
        <v>49</v>
      </c>
      <c r="D27" s="8">
        <f>D28</f>
        <v>0</v>
      </c>
    </row>
    <row r="28" spans="1:7" hidden="1" x14ac:dyDescent="0.3">
      <c r="A28" s="41">
        <v>9900000000</v>
      </c>
      <c r="B28" s="41" t="s">
        <v>48</v>
      </c>
      <c r="C28" s="46" t="s">
        <v>10</v>
      </c>
      <c r="D28" s="40">
        <f>D29+D30+D33+D31+D32+D34+D35+D36</f>
        <v>0</v>
      </c>
    </row>
    <row r="29" spans="1:7" ht="28.8" hidden="1" x14ac:dyDescent="0.3">
      <c r="A29" s="28"/>
      <c r="B29" s="28"/>
      <c r="C29" s="42" t="s">
        <v>50</v>
      </c>
      <c r="D29" s="43">
        <v>0</v>
      </c>
      <c r="E29" s="33"/>
    </row>
    <row r="30" spans="1:7" ht="43.2" hidden="1" x14ac:dyDescent="0.3">
      <c r="A30" s="28"/>
      <c r="B30" s="28"/>
      <c r="C30" s="42" t="s">
        <v>51</v>
      </c>
      <c r="D30" s="43">
        <v>0</v>
      </c>
      <c r="E30" s="33"/>
    </row>
    <row r="31" spans="1:7" ht="43.2" hidden="1" x14ac:dyDescent="0.3">
      <c r="A31" s="28"/>
      <c r="B31" s="28"/>
      <c r="C31" s="42" t="s">
        <v>58</v>
      </c>
      <c r="D31" s="43">
        <v>0</v>
      </c>
      <c r="E31" s="33"/>
    </row>
    <row r="32" spans="1:7" ht="28.8" hidden="1" x14ac:dyDescent="0.3">
      <c r="A32" s="28"/>
      <c r="B32" s="28"/>
      <c r="C32" s="42" t="s">
        <v>53</v>
      </c>
      <c r="D32" s="43">
        <v>0</v>
      </c>
      <c r="E32" s="33"/>
    </row>
    <row r="33" spans="1:5" ht="57.6" hidden="1" x14ac:dyDescent="0.3">
      <c r="A33" s="28"/>
      <c r="B33" s="28"/>
      <c r="C33" s="42" t="s">
        <v>59</v>
      </c>
      <c r="D33" s="43">
        <v>0</v>
      </c>
      <c r="E33" s="33"/>
    </row>
    <row r="34" spans="1:5" ht="100.8" hidden="1" x14ac:dyDescent="0.3">
      <c r="A34" s="28"/>
      <c r="B34" s="28"/>
      <c r="C34" s="32" t="s">
        <v>54</v>
      </c>
      <c r="D34" s="9">
        <v>0</v>
      </c>
      <c r="E34" s="33"/>
    </row>
    <row r="35" spans="1:5" ht="28.8" hidden="1" x14ac:dyDescent="0.3">
      <c r="A35" s="28"/>
      <c r="B35" s="28"/>
      <c r="C35" s="32" t="s">
        <v>60</v>
      </c>
      <c r="D35" s="9">
        <v>0</v>
      </c>
      <c r="E35" s="33"/>
    </row>
    <row r="36" spans="1:5" ht="11.25" hidden="1" customHeight="1" x14ac:dyDescent="0.3">
      <c r="A36" s="28"/>
      <c r="B36" s="28"/>
      <c r="C36" s="32" t="s">
        <v>70</v>
      </c>
      <c r="D36" s="9">
        <v>0</v>
      </c>
      <c r="E36" s="33"/>
    </row>
    <row r="37" spans="1:5" ht="20.100000000000001" customHeight="1" x14ac:dyDescent="0.3">
      <c r="A37" s="81" t="s">
        <v>29</v>
      </c>
      <c r="B37" s="81"/>
      <c r="C37" s="81"/>
      <c r="D37" s="75"/>
    </row>
    <row r="38" spans="1:5" hidden="1" x14ac:dyDescent="0.3">
      <c r="A38" s="6"/>
      <c r="B38" s="6"/>
      <c r="C38" s="30"/>
      <c r="D38" s="8"/>
    </row>
    <row r="39" spans="1:5" hidden="1" x14ac:dyDescent="0.3">
      <c r="A39" s="7" t="s">
        <v>27</v>
      </c>
      <c r="B39" s="7" t="s">
        <v>25</v>
      </c>
      <c r="C39" s="31" t="s">
        <v>28</v>
      </c>
      <c r="D39" s="9"/>
    </row>
    <row r="40" spans="1:5" hidden="1" x14ac:dyDescent="0.3">
      <c r="A40" s="28"/>
      <c r="B40" s="28"/>
      <c r="C40" s="42" t="s">
        <v>52</v>
      </c>
      <c r="D40" s="43"/>
      <c r="E40" s="33"/>
    </row>
    <row r="41" spans="1:5" hidden="1" x14ac:dyDescent="0.3">
      <c r="A41" s="26" t="s">
        <v>24</v>
      </c>
      <c r="B41" s="26" t="s">
        <v>25</v>
      </c>
      <c r="C41" s="27" t="s">
        <v>26</v>
      </c>
      <c r="D41" s="8">
        <f>D42</f>
        <v>0</v>
      </c>
    </row>
    <row r="42" spans="1:5" ht="20.25" hidden="1" customHeight="1" x14ac:dyDescent="0.3">
      <c r="A42" s="64" t="s">
        <v>62</v>
      </c>
      <c r="B42" s="64" t="s">
        <v>25</v>
      </c>
      <c r="C42" s="45" t="s">
        <v>23</v>
      </c>
      <c r="D42" s="48">
        <f>D44</f>
        <v>0</v>
      </c>
    </row>
    <row r="43" spans="1:5" hidden="1" x14ac:dyDescent="0.3">
      <c r="A43" s="28"/>
      <c r="B43" s="28"/>
      <c r="C43" s="32" t="s">
        <v>31</v>
      </c>
      <c r="D43" s="9"/>
    </row>
    <row r="44" spans="1:5" ht="43.2" hidden="1" x14ac:dyDescent="0.3">
      <c r="A44" s="28"/>
      <c r="B44" s="28"/>
      <c r="C44" s="32" t="s">
        <v>32</v>
      </c>
      <c r="D44" s="34"/>
    </row>
    <row r="45" spans="1:5" x14ac:dyDescent="0.3">
      <c r="A45" s="29" t="s">
        <v>14</v>
      </c>
      <c r="B45" s="29" t="s">
        <v>14</v>
      </c>
      <c r="C45" s="25" t="s">
        <v>15</v>
      </c>
      <c r="D45" s="21">
        <f>D46+D47</f>
        <v>5196571</v>
      </c>
    </row>
    <row r="46" spans="1:5" x14ac:dyDescent="0.3">
      <c r="A46" s="29" t="s">
        <v>14</v>
      </c>
      <c r="B46" s="29" t="s">
        <v>14</v>
      </c>
      <c r="C46" s="25" t="s">
        <v>16</v>
      </c>
      <c r="D46" s="21">
        <f>D7</f>
        <v>5196571</v>
      </c>
    </row>
    <row r="47" spans="1:5" x14ac:dyDescent="0.3">
      <c r="A47" s="29" t="s">
        <v>14</v>
      </c>
      <c r="B47" s="29" t="s">
        <v>14</v>
      </c>
      <c r="C47" s="25" t="s">
        <v>17</v>
      </c>
      <c r="D47" s="21">
        <f>D41</f>
        <v>0</v>
      </c>
    </row>
    <row r="49" spans="1:4" x14ac:dyDescent="0.3">
      <c r="A49" s="80"/>
      <c r="B49" s="80"/>
      <c r="C49" s="80"/>
      <c r="D49" s="80"/>
    </row>
    <row r="51" spans="1:4" x14ac:dyDescent="0.3">
      <c r="A51" t="s">
        <v>37</v>
      </c>
      <c r="D51" t="s">
        <v>38</v>
      </c>
    </row>
  </sheetData>
  <mergeCells count="3">
    <mergeCell ref="A49:D49"/>
    <mergeCell ref="A6:D6"/>
    <mergeCell ref="A37:D37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</vt:lpstr>
      <vt:lpstr>на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Luchotg509_User02</dc:creator>
  <cp:lastModifiedBy>User</cp:lastModifiedBy>
  <cp:lastPrinted>2024-12-27T06:39:06Z</cp:lastPrinted>
  <dcterms:created xsi:type="dcterms:W3CDTF">2021-12-12T16:44:38Z</dcterms:created>
  <dcterms:modified xsi:type="dcterms:W3CDTF">2026-01-07T09:10:00Z</dcterms:modified>
</cp:coreProperties>
</file>